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19\TESORERIA DICIEMBRE 2019\6 Estado de ingresos y egresos diciembre 2019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F65" i="1"/>
  <c r="F62" i="1"/>
  <c r="F59" i="1"/>
  <c r="F52" i="1"/>
  <c r="F29" i="1"/>
  <c r="F12" i="1"/>
  <c r="F5" i="1"/>
  <c r="F68" i="1" s="1"/>
  <c r="B68" i="1"/>
  <c r="C38" i="1"/>
  <c r="C33" i="1"/>
  <c r="B31" i="1"/>
  <c r="C30" i="1"/>
  <c r="C27" i="1"/>
  <c r="C24" i="1"/>
  <c r="C9" i="1"/>
  <c r="C5" i="1"/>
  <c r="C68" i="1" s="1"/>
</calcChain>
</file>

<file path=xl/sharedStrings.xml><?xml version="1.0" encoding="utf-8"?>
<sst xmlns="http://schemas.openxmlformats.org/spreadsheetml/2006/main" count="108" uniqueCount="103">
  <si>
    <t>MUNICIPIO DE SAN JUANITO DE ESCOBEDO JALISCO</t>
  </si>
  <si>
    <t>DEL 1 AL 30 DE NOVIEMBRE DE 2019</t>
  </si>
  <si>
    <t>C  O  N  C  E  P  T  O</t>
  </si>
  <si>
    <t>SUBTOTAL</t>
  </si>
  <si>
    <t>TOTAL</t>
  </si>
  <si>
    <t>I M P U E S T O S</t>
  </si>
  <si>
    <t>PREDIOS RUSTICOS</t>
  </si>
  <si>
    <t>PREDIOS URBANOS</t>
  </si>
  <si>
    <t>ADQUISICION DE DEPARTAMENTOS, VIVIENDAS Y CASA PARA HABITACION</t>
  </si>
  <si>
    <t>D E R E C H O S</t>
  </si>
  <si>
    <t>PUESTOS PERMANENTES Y EVENTUALES</t>
  </si>
  <si>
    <t>LICENCIAS, PERMISOS DE GIROS CON VENTA DE BEBIDAS ALACOHOLICAS</t>
  </si>
  <si>
    <t>PERMISO O AUTORIZACION PARA EL FUNC. DE GIROS DE BEBIDAS ALCOHOL. EN HORARIO EXTRAORDINARIO</t>
  </si>
  <si>
    <t>DESIGNACION DE NUMERO OFICIAL</t>
  </si>
  <si>
    <t>INHUMACIONES Y REINHUMACIONES</t>
  </si>
  <si>
    <t>SERVICIO DOMESTICO DE AGUA POTABLE</t>
  </si>
  <si>
    <t>20% PARA EL SANEAMIENTO DE LAS AGUAS RESIDUALES</t>
  </si>
  <si>
    <t>3% PARA LA INFRAESTRUCTURA BASICA EXISTENTE</t>
  </si>
  <si>
    <t>AUTORIZACION DE MATANZA</t>
  </si>
  <si>
    <t>EXPEDICION DE CERTIFICADOS, CERTIFICACIONES Y CONSTANCIAS</t>
  </si>
  <si>
    <t>CERTIFICACIONES CATASTRALES</t>
  </si>
  <si>
    <t>INFORMES CATASTRALES</t>
  </si>
  <si>
    <t>REVISION Y AUTORIZACION DE AVALUOS</t>
  </si>
  <si>
    <t>AUTORIZACION PARA CONSTRUCCIONES</t>
  </si>
  <si>
    <t>P R O D U C T O S</t>
  </si>
  <si>
    <t>FORMAS Y EDICIONES IMPRESAS</t>
  </si>
  <si>
    <t>OTROS PRODUCTOS NO ESPECIFICADOS</t>
  </si>
  <si>
    <t>APROVECHAMIENTOS</t>
  </si>
  <si>
    <t>INFRACCIONES</t>
  </si>
  <si>
    <t>APROVECHAMIENTOS PROVENIENTES DE OBRAS PUBLICAS</t>
  </si>
  <si>
    <t>P A R T I C I P A C I O N E S</t>
  </si>
  <si>
    <t>FEDERALES</t>
  </si>
  <si>
    <t>ESTATALES</t>
  </si>
  <si>
    <t>A P O R T A C I O N E S</t>
  </si>
  <si>
    <t>PDTOS. FINANCIEROS DEL FONDO DE INFRAESTRUCTURA SOCIAL MUNICIPAL</t>
  </si>
  <si>
    <t>DEL FONDO DE FORTALECIMIENTO MUNICIPAL</t>
  </si>
  <si>
    <t>PDTOS. FINANCIEROS DEL FONDO DE FORTALECIMIENTO MUNICIPAL</t>
  </si>
  <si>
    <t>C O N V E N I O S</t>
  </si>
  <si>
    <t>CONVENIOS ESTATALES (RASTRO DIGNO)</t>
  </si>
  <si>
    <t>SERVICIOS PERSONALES</t>
  </si>
  <si>
    <t>DIETAS</t>
  </si>
  <si>
    <t>SUELDOS BASE PERSONAL PERMANENTE</t>
  </si>
  <si>
    <t>SUELDOS BASE PERSONAL EVENTUAL</t>
  </si>
  <si>
    <t>PRIMA DE VACACIONES, DOMINICAL Y GRATIFICACION DE FIN DE AÑO</t>
  </si>
  <si>
    <t>HORAS EXTRAORDINARIAS</t>
  </si>
  <si>
    <t>OTRAS PRESTACIONES SOCIALES Y ECONOMICAS</t>
  </si>
  <si>
    <t>MATERIALES Y SUMINISTROS</t>
  </si>
  <si>
    <t>MATERIALES, UTILES Y EQUIPOS MENORES DE OFICINA</t>
  </si>
  <si>
    <t>MATERIAL DE LIMPIEZA</t>
  </si>
  <si>
    <t>PRODUCTOS ALIMENTICIOS PARA PERSONAS</t>
  </si>
  <si>
    <t>PRODUCTOS MINERALES NO METALICOS</t>
  </si>
  <si>
    <t>MATERIAL ELECTRICO Y ELECTRONICO</t>
  </si>
  <si>
    <t>OTROS MATERIALES Y ARTICULOS DE CONSTRUCCION Y REPARACION</t>
  </si>
  <si>
    <t>FERTILIZANTES, PESTICIDAS Y OTROS AGROQUIMICOS</t>
  </si>
  <si>
    <t>MEDICINAS Y PRODUCTOS FARMACEUTICOS</t>
  </si>
  <si>
    <t>MATERIALES,ACCESORIOS Y SUMINISTROS MEDICOS</t>
  </si>
  <si>
    <t>OTROS PRODUCTOS QUIMICOS</t>
  </si>
  <si>
    <t>COMBUSTIBLES LUBRICANTES Y ADITIVOS</t>
  </si>
  <si>
    <t>VESTUARIO Y UNIFORMES</t>
  </si>
  <si>
    <t>PRENDAS DE SEGURIDAD Y PROTECCION PERSONAL</t>
  </si>
  <si>
    <t>ARTICULOS DEPORTIVOS</t>
  </si>
  <si>
    <t>BLANCOS Y OTROS PRODUCTOS TEXTILES</t>
  </si>
  <si>
    <t>REFACCIONES Y ACCESORIOS MENORES DE MAQUINARIA Y OTROS EQUIPOS</t>
  </si>
  <si>
    <t>SERVICIOS GENERALES</t>
  </si>
  <si>
    <t>ENERGIA ELECTRICA</t>
  </si>
  <si>
    <t>AGUA</t>
  </si>
  <si>
    <t>TELEFONIA TRADICIONAL</t>
  </si>
  <si>
    <t>ARRENDAMIENTO DE TERRENOS</t>
  </si>
  <si>
    <t>ARRENDAMIENTO DE MAQUINARIA, OTROS EQUIPOS Y HERRAMIENTA</t>
  </si>
  <si>
    <t>SERVICIOS DE DISEÑO, ARQUITECTURA, INGENIERIA  Y ACTIVIDADES RELACIONA</t>
  </si>
  <si>
    <t>SERVICIOS DE CAPACITACION</t>
  </si>
  <si>
    <t>SERVICIOS DE APOYO ADMINISTRATIVO, TRADUCCION, FOTOCOPIADO E IMPRES.</t>
  </si>
  <si>
    <t>SERVICIOS FINANCIEROS Y BANCARIOS</t>
  </si>
  <si>
    <t>FLETES Y MANIOBRAS</t>
  </si>
  <si>
    <t>CONSERVACION Y MANTENIMIENTO MENOR DE INMUEBLES</t>
  </si>
  <si>
    <t>INSTALACION, REPARACION Y MANTENIM. DE EQUIPO DE COMPUTO</t>
  </si>
  <si>
    <t>REPARACION Y MANTENIMIENTO DE EQUIPO DE TRANSPORTE</t>
  </si>
  <si>
    <t>REPARACION Y MANTENIMIENTO DE MAQUINARIA, OTROS EQUIPOS Y HTA.</t>
  </si>
  <si>
    <t>DIFUSION POR RADIO, TELEVISION Y OTROS MEDIOS DE MENSAJES</t>
  </si>
  <si>
    <t>PASAJES AEREOS</t>
  </si>
  <si>
    <t>PASAJES TERRESTRES</t>
  </si>
  <si>
    <t>VIATICOS EN EL PAIS</t>
  </si>
  <si>
    <t>GASTOS DE ORDEN SOCIAL Y CULTURAL</t>
  </si>
  <si>
    <t>IMPUESTOS Y DERECHOS</t>
  </si>
  <si>
    <t>SENTENCIAS Y RESOLUCIONES POR AUTORIDAD COMPETENTE</t>
  </si>
  <si>
    <t>PENAS, MULTAS, ACCESORIOS Y ACTUALIZACIONES</t>
  </si>
  <si>
    <t>TRANSFERENCIAS SUBSIDIOS Y OTRAS AYUDAS</t>
  </si>
  <si>
    <t>TRANSFERENCIAS AL DIF MUNICIPAL</t>
  </si>
  <si>
    <t>AYUDAS SOCIALES A PERSONAS</t>
  </si>
  <si>
    <t>BECAS Y OTRAS AYUDAS PARA PROGRAMAS DE CAPACITACION</t>
  </si>
  <si>
    <t>AYUDAS SOCIALES A INSTITUCIONES DE ENSEÑANZA</t>
  </si>
  <si>
    <t>AYUDAS SOCIALES A INSTITUCIONES SIN FINES DE LUCRO</t>
  </si>
  <si>
    <t>JUBILACIONES</t>
  </si>
  <si>
    <t>BIENES MUEBLES, INMUEBLES E INTNGIBLES</t>
  </si>
  <si>
    <t>MUEBLES DE OFICINA Y ESTANTERIA</t>
  </si>
  <si>
    <t>AUTOMOVILES Y CAMIONES</t>
  </si>
  <si>
    <t>INVERSION PUBLICA</t>
  </si>
  <si>
    <t>EDIFICACION NO HABITACIONAL</t>
  </si>
  <si>
    <t>DIVISION DE TERRENOS Y CONSTRUCCION DE OBRAS DE URBANIZACION</t>
  </si>
  <si>
    <t>DEUDA PUBLICA</t>
  </si>
  <si>
    <t>AMORTIZACION DE LA DEUDA PUBLICA</t>
  </si>
  <si>
    <t>INTERESES DE LA DEUDA PUBLICA</t>
  </si>
  <si>
    <t>ESTADO FINANCIERO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</si>
</sst>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u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0" borderId="7" xfId="0" applyFont="1" applyBorder="1" applyAlignment="1">
      <alignment wrapText="1"/>
    </xf>
    <xf numFmtId="0" fontId="2" fillId="2" borderId="1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left" wrapText="1"/>
    </xf>
    <xf numFmtId="0" fontId="3" fillId="0" borderId="7" xfId="0" applyFont="1" applyBorder="1" applyAlignment="1">
      <alignment horizontal="center" wrapText="1"/>
    </xf>
    <xf numFmtId="43" fontId="2" fillId="0" borderId="3" xfId="0" applyNumberFormat="1" applyFont="1" applyBorder="1" applyAlignment="1">
      <alignment wrapText="1"/>
    </xf>
    <xf numFmtId="0" fontId="5" fillId="3" borderId="11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center" wrapText="1"/>
    </xf>
    <xf numFmtId="43" fontId="2" fillId="0" borderId="7" xfId="0" applyNumberFormat="1" applyFont="1" applyBorder="1" applyAlignment="1">
      <alignment wrapText="1"/>
    </xf>
    <xf numFmtId="0" fontId="0" fillId="0" borderId="0" xfId="0" applyAlignment="1">
      <alignment wrapText="1"/>
    </xf>
    <xf numFmtId="43" fontId="3" fillId="0" borderId="7" xfId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1" xfId="0" applyFont="1" applyBorder="1" applyAlignment="1">
      <alignment wrapText="1"/>
    </xf>
    <xf numFmtId="43" fontId="3" fillId="0" borderId="7" xfId="0" applyNumberFormat="1" applyFont="1" applyBorder="1" applyAlignment="1">
      <alignment wrapText="1"/>
    </xf>
    <xf numFmtId="43" fontId="3" fillId="0" borderId="8" xfId="1" applyFont="1" applyBorder="1" applyAlignment="1">
      <alignment wrapText="1"/>
    </xf>
    <xf numFmtId="0" fontId="5" fillId="3" borderId="7" xfId="0" applyFont="1" applyFill="1" applyBorder="1" applyAlignment="1">
      <alignment wrapText="1"/>
    </xf>
    <xf numFmtId="0" fontId="5" fillId="3" borderId="11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43" fontId="3" fillId="0" borderId="3" xfId="0" applyNumberFormat="1" applyFont="1" applyBorder="1" applyAlignment="1">
      <alignment wrapText="1"/>
    </xf>
    <xf numFmtId="0" fontId="0" fillId="0" borderId="7" xfId="0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8" xfId="0" applyFont="1" applyBorder="1" applyAlignment="1">
      <alignment wrapText="1"/>
    </xf>
    <xf numFmtId="0" fontId="2" fillId="2" borderId="8" xfId="0" applyFont="1" applyFill="1" applyBorder="1" applyAlignment="1">
      <alignment horizontal="right" wrapText="1"/>
    </xf>
    <xf numFmtId="43" fontId="2" fillId="2" borderId="6" xfId="1" applyFont="1" applyFill="1" applyBorder="1" applyAlignment="1">
      <alignment wrapText="1"/>
    </xf>
    <xf numFmtId="43" fontId="2" fillId="2" borderId="12" xfId="1" applyFont="1" applyFill="1" applyBorder="1" applyAlignment="1">
      <alignment wrapText="1"/>
    </xf>
    <xf numFmtId="0" fontId="2" fillId="2" borderId="9" xfId="0" applyFont="1" applyFill="1" applyBorder="1" applyAlignment="1">
      <alignment horizontal="right" wrapText="1"/>
    </xf>
    <xf numFmtId="43" fontId="2" fillId="2" borderId="8" xfId="1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workbookViewId="0">
      <selection activeCell="B14" sqref="B14"/>
    </sheetView>
  </sheetViews>
  <sheetFormatPr baseColWidth="10" defaultRowHeight="15" x14ac:dyDescent="0.25"/>
  <cols>
    <col min="1" max="1" width="39" customWidth="1"/>
    <col min="2" max="2" width="11.7109375" customWidth="1"/>
    <col min="3" max="3" width="11.5703125" customWidth="1"/>
    <col min="4" max="4" width="41.42578125" customWidth="1"/>
    <col min="5" max="5" width="12.42578125" customWidth="1"/>
    <col min="6" max="6" width="12.140625" customWidth="1"/>
  </cols>
  <sheetData>
    <row r="1" spans="1:6" x14ac:dyDescent="0.25">
      <c r="A1" s="1" t="s">
        <v>0</v>
      </c>
      <c r="B1" s="1"/>
      <c r="C1" s="1"/>
      <c r="D1" s="1"/>
      <c r="E1" s="1"/>
      <c r="F1" s="2"/>
    </row>
    <row r="2" spans="1:6" x14ac:dyDescent="0.25">
      <c r="A2" s="3" t="s">
        <v>102</v>
      </c>
      <c r="B2" s="3"/>
      <c r="C2" s="3"/>
      <c r="D2" s="3"/>
      <c r="E2" s="3"/>
      <c r="F2" s="4"/>
    </row>
    <row r="3" spans="1:6" x14ac:dyDescent="0.25">
      <c r="A3" s="5" t="s">
        <v>1</v>
      </c>
      <c r="B3" s="5"/>
      <c r="C3" s="5"/>
      <c r="D3" s="5"/>
      <c r="E3" s="5"/>
      <c r="F3" s="6"/>
    </row>
    <row r="4" spans="1:6" x14ac:dyDescent="0.25">
      <c r="A4" s="7" t="s">
        <v>2</v>
      </c>
      <c r="B4" s="8" t="s">
        <v>3</v>
      </c>
      <c r="C4" s="12" t="s">
        <v>4</v>
      </c>
      <c r="D4" s="9" t="s">
        <v>2</v>
      </c>
      <c r="E4" s="10" t="s">
        <v>3</v>
      </c>
      <c r="F4" s="8" t="s">
        <v>4</v>
      </c>
    </row>
    <row r="5" spans="1:6" s="19" customFormat="1" x14ac:dyDescent="0.25">
      <c r="A5" s="13" t="s">
        <v>5</v>
      </c>
      <c r="B5" s="14"/>
      <c r="C5" s="15">
        <f>SUM(B6:B8)</f>
        <v>32493.97</v>
      </c>
      <c r="D5" s="16" t="s">
        <v>39</v>
      </c>
      <c r="E5" s="17"/>
      <c r="F5" s="18">
        <f>SUM(E6:E11)</f>
        <v>1284507.3900000001</v>
      </c>
    </row>
    <row r="6" spans="1:6" s="19" customFormat="1" x14ac:dyDescent="0.25">
      <c r="A6" s="11" t="s">
        <v>6</v>
      </c>
      <c r="B6" s="20">
        <v>2347.63</v>
      </c>
      <c r="C6" s="21"/>
      <c r="D6" s="22" t="s">
        <v>40</v>
      </c>
      <c r="E6" s="20">
        <v>208262.1</v>
      </c>
      <c r="F6" s="11"/>
    </row>
    <row r="7" spans="1:6" s="19" customFormat="1" x14ac:dyDescent="0.25">
      <c r="A7" s="11" t="s">
        <v>7</v>
      </c>
      <c r="B7" s="20">
        <v>19673.41</v>
      </c>
      <c r="C7" s="21"/>
      <c r="D7" s="22" t="s">
        <v>41</v>
      </c>
      <c r="E7" s="20">
        <v>571154.68000000005</v>
      </c>
      <c r="F7" s="23"/>
    </row>
    <row r="8" spans="1:6" s="19" customFormat="1" ht="22.5" x14ac:dyDescent="0.25">
      <c r="A8" s="11" t="s">
        <v>8</v>
      </c>
      <c r="B8" s="24">
        <v>10472.93</v>
      </c>
      <c r="C8" s="21"/>
      <c r="D8" s="22" t="s">
        <v>42</v>
      </c>
      <c r="E8" s="20">
        <v>494478.28</v>
      </c>
      <c r="F8" s="11"/>
    </row>
    <row r="9" spans="1:6" s="19" customFormat="1" ht="22.5" x14ac:dyDescent="0.25">
      <c r="A9" s="25" t="s">
        <v>9</v>
      </c>
      <c r="B9" s="20"/>
      <c r="C9" s="15">
        <f>SUM(B10:B23)</f>
        <v>67078.41</v>
      </c>
      <c r="D9" s="22" t="s">
        <v>43</v>
      </c>
      <c r="E9" s="20">
        <v>4875.33</v>
      </c>
      <c r="F9" s="11"/>
    </row>
    <row r="10" spans="1:6" s="19" customFormat="1" x14ac:dyDescent="0.25">
      <c r="A10" s="11" t="s">
        <v>10</v>
      </c>
      <c r="B10" s="20">
        <v>18411</v>
      </c>
      <c r="C10" s="21"/>
      <c r="D10" s="22" t="s">
        <v>44</v>
      </c>
      <c r="E10" s="20">
        <v>5237</v>
      </c>
      <c r="F10" s="11"/>
    </row>
    <row r="11" spans="1:6" s="19" customFormat="1" ht="22.5" x14ac:dyDescent="0.25">
      <c r="A11" s="11" t="s">
        <v>11</v>
      </c>
      <c r="B11" s="20">
        <v>3300</v>
      </c>
      <c r="C11" s="21"/>
      <c r="D11" s="22" t="s">
        <v>45</v>
      </c>
      <c r="E11" s="24">
        <v>500</v>
      </c>
      <c r="F11" s="23"/>
    </row>
    <row r="12" spans="1:6" s="19" customFormat="1" ht="39" customHeight="1" x14ac:dyDescent="0.25">
      <c r="A12" s="11" t="s">
        <v>12</v>
      </c>
      <c r="B12" s="20">
        <v>1449</v>
      </c>
      <c r="C12" s="21"/>
      <c r="D12" s="26" t="s">
        <v>46</v>
      </c>
      <c r="E12" s="20"/>
      <c r="F12" s="18">
        <f>SUM(E13:E28)</f>
        <v>4516821.7999999989</v>
      </c>
    </row>
    <row r="13" spans="1:6" s="19" customFormat="1" ht="22.5" x14ac:dyDescent="0.25">
      <c r="A13" s="11" t="s">
        <v>13</v>
      </c>
      <c r="B13" s="20">
        <v>259</v>
      </c>
      <c r="C13" s="21"/>
      <c r="D13" s="22" t="s">
        <v>47</v>
      </c>
      <c r="E13" s="20">
        <v>6495.31</v>
      </c>
      <c r="F13" s="11"/>
    </row>
    <row r="14" spans="1:6" s="19" customFormat="1" x14ac:dyDescent="0.25">
      <c r="A14" s="11" t="s">
        <v>14</v>
      </c>
      <c r="B14" s="20">
        <v>85</v>
      </c>
      <c r="C14" s="21"/>
      <c r="D14" s="22" t="s">
        <v>48</v>
      </c>
      <c r="E14" s="20">
        <v>5918.4</v>
      </c>
      <c r="F14" s="11"/>
    </row>
    <row r="15" spans="1:6" s="19" customFormat="1" x14ac:dyDescent="0.25">
      <c r="A15" s="11" t="s">
        <v>15</v>
      </c>
      <c r="B15" s="20">
        <v>14271.5</v>
      </c>
      <c r="C15" s="21"/>
      <c r="D15" s="22" t="s">
        <v>49</v>
      </c>
      <c r="E15" s="20">
        <v>33670.980000000003</v>
      </c>
      <c r="F15" s="11"/>
    </row>
    <row r="16" spans="1:6" s="19" customFormat="1" ht="22.5" x14ac:dyDescent="0.25">
      <c r="A16" s="11" t="s">
        <v>16</v>
      </c>
      <c r="B16" s="20">
        <v>3706.88</v>
      </c>
      <c r="C16" s="21"/>
      <c r="D16" s="22" t="s">
        <v>50</v>
      </c>
      <c r="E16" s="20">
        <v>10324</v>
      </c>
      <c r="F16" s="11"/>
    </row>
    <row r="17" spans="1:6" s="19" customFormat="1" ht="22.5" x14ac:dyDescent="0.25">
      <c r="A17" s="11" t="s">
        <v>17</v>
      </c>
      <c r="B17" s="20">
        <v>556.03</v>
      </c>
      <c r="C17" s="21"/>
      <c r="D17" s="22" t="s">
        <v>51</v>
      </c>
      <c r="E17" s="20">
        <v>4075665.8</v>
      </c>
      <c r="F17" s="11"/>
    </row>
    <row r="18" spans="1:6" s="19" customFormat="1" ht="22.5" x14ac:dyDescent="0.25">
      <c r="A18" s="11" t="s">
        <v>18</v>
      </c>
      <c r="B18" s="20">
        <v>8961</v>
      </c>
      <c r="C18" s="21"/>
      <c r="D18" s="22" t="s">
        <v>52</v>
      </c>
      <c r="E18" s="20">
        <v>15823.01</v>
      </c>
      <c r="F18" s="11"/>
    </row>
    <row r="19" spans="1:6" s="19" customFormat="1" ht="22.5" x14ac:dyDescent="0.25">
      <c r="A19" s="11" t="s">
        <v>19</v>
      </c>
      <c r="B19" s="20">
        <v>11460</v>
      </c>
      <c r="C19" s="21"/>
      <c r="D19" s="22" t="s">
        <v>53</v>
      </c>
      <c r="E19" s="20">
        <v>2490.0100000000002</v>
      </c>
      <c r="F19" s="11"/>
    </row>
    <row r="20" spans="1:6" s="19" customFormat="1" x14ac:dyDescent="0.25">
      <c r="A20" s="11" t="s">
        <v>20</v>
      </c>
      <c r="B20" s="20">
        <v>1680</v>
      </c>
      <c r="C20" s="21"/>
      <c r="D20" s="22" t="s">
        <v>54</v>
      </c>
      <c r="E20" s="20">
        <v>8112.61</v>
      </c>
      <c r="F20" s="11"/>
    </row>
    <row r="21" spans="1:6" s="19" customFormat="1" ht="22.5" x14ac:dyDescent="0.25">
      <c r="A21" s="11" t="s">
        <v>21</v>
      </c>
      <c r="B21" s="20">
        <v>1078</v>
      </c>
      <c r="C21" s="21"/>
      <c r="D21" s="22" t="s">
        <v>55</v>
      </c>
      <c r="E21" s="20">
        <v>3105</v>
      </c>
      <c r="F21" s="11"/>
    </row>
    <row r="22" spans="1:6" s="19" customFormat="1" x14ac:dyDescent="0.25">
      <c r="A22" s="11" t="s">
        <v>22</v>
      </c>
      <c r="B22" s="20">
        <v>1375</v>
      </c>
      <c r="C22" s="21"/>
      <c r="D22" s="22" t="s">
        <v>56</v>
      </c>
      <c r="E22" s="20">
        <v>6380</v>
      </c>
      <c r="F22" s="11"/>
    </row>
    <row r="23" spans="1:6" s="19" customFormat="1" x14ac:dyDescent="0.25">
      <c r="A23" s="11" t="s">
        <v>23</v>
      </c>
      <c r="B23" s="24">
        <v>486</v>
      </c>
      <c r="C23" s="21"/>
      <c r="D23" s="22" t="s">
        <v>57</v>
      </c>
      <c r="E23" s="20">
        <v>279540.99</v>
      </c>
      <c r="F23" s="11"/>
    </row>
    <row r="24" spans="1:6" s="19" customFormat="1" x14ac:dyDescent="0.25">
      <c r="A24" s="25" t="s">
        <v>24</v>
      </c>
      <c r="B24" s="20"/>
      <c r="C24" s="15">
        <f>SUM(B25:B26)</f>
        <v>7398.54</v>
      </c>
      <c r="D24" s="22" t="s">
        <v>58</v>
      </c>
      <c r="E24" s="20">
        <v>2737.6</v>
      </c>
      <c r="F24" s="11"/>
    </row>
    <row r="25" spans="1:6" s="19" customFormat="1" ht="22.5" x14ac:dyDescent="0.25">
      <c r="A25" s="11" t="s">
        <v>25</v>
      </c>
      <c r="B25" s="20">
        <v>6561</v>
      </c>
      <c r="C25" s="21"/>
      <c r="D25" s="22" t="s">
        <v>59</v>
      </c>
      <c r="E25" s="20">
        <v>18742.7</v>
      </c>
      <c r="F25" s="21"/>
    </row>
    <row r="26" spans="1:6" s="19" customFormat="1" x14ac:dyDescent="0.25">
      <c r="A26" s="11" t="s">
        <v>26</v>
      </c>
      <c r="B26" s="24">
        <v>837.54</v>
      </c>
      <c r="C26" s="21"/>
      <c r="D26" s="22" t="s">
        <v>60</v>
      </c>
      <c r="E26" s="20">
        <v>556.79999999999995</v>
      </c>
      <c r="F26" s="21"/>
    </row>
    <row r="27" spans="1:6" s="19" customFormat="1" x14ac:dyDescent="0.25">
      <c r="A27" s="25" t="s">
        <v>27</v>
      </c>
      <c r="B27" s="20"/>
      <c r="C27" s="15">
        <f>SUM(B28:B29)</f>
        <v>5900</v>
      </c>
      <c r="D27" s="22" t="s">
        <v>61</v>
      </c>
      <c r="E27" s="20">
        <v>11095</v>
      </c>
      <c r="F27" s="21"/>
    </row>
    <row r="28" spans="1:6" s="19" customFormat="1" ht="22.5" x14ac:dyDescent="0.25">
      <c r="A28" s="11" t="s">
        <v>28</v>
      </c>
      <c r="B28" s="20">
        <v>308</v>
      </c>
      <c r="C28" s="15"/>
      <c r="D28" s="22" t="s">
        <v>62</v>
      </c>
      <c r="E28" s="24">
        <v>36163.589999999997</v>
      </c>
      <c r="F28" s="21"/>
    </row>
    <row r="29" spans="1:6" s="19" customFormat="1" ht="22.5" x14ac:dyDescent="0.25">
      <c r="A29" s="11" t="s">
        <v>29</v>
      </c>
      <c r="B29" s="24">
        <v>5592</v>
      </c>
      <c r="C29" s="21"/>
      <c r="D29" s="26" t="s">
        <v>63</v>
      </c>
      <c r="E29" s="20"/>
      <c r="F29" s="18">
        <f>SUM(E30:E51)</f>
        <v>720784.52999999991</v>
      </c>
    </row>
    <row r="30" spans="1:6" s="19" customFormat="1" x14ac:dyDescent="0.25">
      <c r="A30" s="25" t="s">
        <v>30</v>
      </c>
      <c r="B30" s="20"/>
      <c r="C30" s="15">
        <f>SUM(B31:B32)</f>
        <v>2310241.81</v>
      </c>
      <c r="D30" s="22" t="s">
        <v>64</v>
      </c>
      <c r="E30" s="20">
        <v>327779</v>
      </c>
      <c r="F30" s="11"/>
    </row>
    <row r="31" spans="1:6" s="19" customFormat="1" x14ac:dyDescent="0.25">
      <c r="A31" s="11" t="s">
        <v>31</v>
      </c>
      <c r="B31" s="20">
        <f>2129686.31+25477.26+58590+62124.74+5382.38+21557.06+3997.66</f>
        <v>2306815.41</v>
      </c>
      <c r="C31" s="21"/>
      <c r="D31" s="22" t="s">
        <v>65</v>
      </c>
      <c r="E31" s="20">
        <v>2139</v>
      </c>
      <c r="F31" s="11"/>
    </row>
    <row r="32" spans="1:6" s="19" customFormat="1" x14ac:dyDescent="0.25">
      <c r="A32" s="11" t="s">
        <v>32</v>
      </c>
      <c r="B32" s="24">
        <v>3426.4</v>
      </c>
      <c r="C32" s="21"/>
      <c r="D32" s="22" t="s">
        <v>66</v>
      </c>
      <c r="E32" s="20">
        <v>4992</v>
      </c>
      <c r="F32" s="23"/>
    </row>
    <row r="33" spans="1:6" s="19" customFormat="1" x14ac:dyDescent="0.25">
      <c r="A33" s="25" t="s">
        <v>33</v>
      </c>
      <c r="B33" s="20"/>
      <c r="C33" s="15">
        <f>SUM(B35:B37)</f>
        <v>546524.68999999994</v>
      </c>
      <c r="D33" s="22" t="s">
        <v>67</v>
      </c>
      <c r="E33" s="20">
        <v>5000</v>
      </c>
      <c r="F33" s="11"/>
    </row>
    <row r="34" spans="1:6" s="19" customFormat="1" ht="22.5" x14ac:dyDescent="0.25">
      <c r="A34" s="27"/>
      <c r="B34" s="20"/>
      <c r="C34" s="15"/>
      <c r="D34" s="22" t="s">
        <v>68</v>
      </c>
      <c r="E34" s="20">
        <v>7888</v>
      </c>
      <c r="F34" s="11"/>
    </row>
    <row r="35" spans="1:6" s="19" customFormat="1" ht="22.5" x14ac:dyDescent="0.25">
      <c r="A35" s="11" t="s">
        <v>34</v>
      </c>
      <c r="B35" s="20">
        <v>154.43</v>
      </c>
      <c r="C35" s="21"/>
      <c r="D35" s="22" t="s">
        <v>69</v>
      </c>
      <c r="E35" s="20">
        <v>1740</v>
      </c>
      <c r="F35" s="11"/>
    </row>
    <row r="36" spans="1:6" s="19" customFormat="1" ht="22.5" x14ac:dyDescent="0.25">
      <c r="A36" s="11" t="s">
        <v>35</v>
      </c>
      <c r="B36" s="20">
        <v>546173.43999999994</v>
      </c>
      <c r="C36" s="21"/>
      <c r="D36" s="22" t="s">
        <v>70</v>
      </c>
      <c r="E36" s="20">
        <v>19084.13</v>
      </c>
      <c r="F36" s="11"/>
    </row>
    <row r="37" spans="1:6" s="19" customFormat="1" ht="22.5" x14ac:dyDescent="0.25">
      <c r="A37" s="11" t="s">
        <v>36</v>
      </c>
      <c r="B37" s="24">
        <v>196.82</v>
      </c>
      <c r="C37" s="21"/>
      <c r="D37" s="22" t="s">
        <v>71</v>
      </c>
      <c r="E37" s="20">
        <v>13846.8</v>
      </c>
      <c r="F37" s="11"/>
    </row>
    <row r="38" spans="1:6" s="19" customFormat="1" x14ac:dyDescent="0.25">
      <c r="A38" s="25" t="s">
        <v>37</v>
      </c>
      <c r="B38" s="20"/>
      <c r="C38" s="28">
        <f>SUM(B39)</f>
        <v>1535930.72</v>
      </c>
      <c r="D38" s="22" t="s">
        <v>72</v>
      </c>
      <c r="E38" s="20">
        <v>1869.92</v>
      </c>
      <c r="F38" s="11"/>
    </row>
    <row r="39" spans="1:6" s="19" customFormat="1" x14ac:dyDescent="0.25">
      <c r="A39" s="11" t="s">
        <v>38</v>
      </c>
      <c r="B39" s="20">
        <v>1535930.72</v>
      </c>
      <c r="C39" s="21"/>
      <c r="D39" s="22" t="s">
        <v>73</v>
      </c>
      <c r="E39" s="20">
        <v>964</v>
      </c>
      <c r="F39" s="11"/>
    </row>
    <row r="40" spans="1:6" s="19" customFormat="1" ht="22.5" x14ac:dyDescent="0.25">
      <c r="A40" s="29"/>
      <c r="B40" s="29"/>
      <c r="D40" s="22" t="s">
        <v>74</v>
      </c>
      <c r="E40" s="20">
        <v>9784.06</v>
      </c>
      <c r="F40" s="11"/>
    </row>
    <row r="41" spans="1:6" s="19" customFormat="1" ht="22.5" x14ac:dyDescent="0.25">
      <c r="A41" s="30"/>
      <c r="B41" s="30"/>
      <c r="C41" s="31"/>
      <c r="D41" s="22" t="s">
        <v>75</v>
      </c>
      <c r="E41" s="20">
        <v>6012.6</v>
      </c>
      <c r="F41" s="11"/>
    </row>
    <row r="42" spans="1:6" s="19" customFormat="1" ht="22.5" x14ac:dyDescent="0.25">
      <c r="A42" s="30"/>
      <c r="B42" s="30"/>
      <c r="C42" s="31"/>
      <c r="D42" s="22" t="s">
        <v>76</v>
      </c>
      <c r="E42" s="20">
        <v>71395.039999999994</v>
      </c>
      <c r="F42" s="11"/>
    </row>
    <row r="43" spans="1:6" s="19" customFormat="1" ht="22.5" x14ac:dyDescent="0.25">
      <c r="A43" s="30"/>
      <c r="B43" s="30"/>
      <c r="C43" s="31"/>
      <c r="D43" s="22" t="s">
        <v>77</v>
      </c>
      <c r="E43" s="20">
        <v>4756</v>
      </c>
      <c r="F43" s="11"/>
    </row>
    <row r="44" spans="1:6" s="19" customFormat="1" ht="22.5" x14ac:dyDescent="0.25">
      <c r="A44" s="30"/>
      <c r="B44" s="30"/>
      <c r="C44" s="31"/>
      <c r="D44" s="22" t="s">
        <v>78</v>
      </c>
      <c r="E44" s="20">
        <v>580</v>
      </c>
      <c r="F44" s="11"/>
    </row>
    <row r="45" spans="1:6" s="19" customFormat="1" x14ac:dyDescent="0.25">
      <c r="A45" s="30"/>
      <c r="B45" s="30"/>
      <c r="C45" s="31"/>
      <c r="D45" s="22" t="s">
        <v>79</v>
      </c>
      <c r="E45" s="20">
        <v>6816</v>
      </c>
      <c r="F45" s="11"/>
    </row>
    <row r="46" spans="1:6" s="19" customFormat="1" x14ac:dyDescent="0.25">
      <c r="A46" s="30"/>
      <c r="B46" s="30"/>
      <c r="C46" s="31"/>
      <c r="D46" s="22" t="s">
        <v>80</v>
      </c>
      <c r="E46" s="20">
        <v>3656</v>
      </c>
      <c r="F46" s="11"/>
    </row>
    <row r="47" spans="1:6" s="19" customFormat="1" x14ac:dyDescent="0.25">
      <c r="A47" s="30"/>
      <c r="B47" s="30"/>
      <c r="C47" s="31"/>
      <c r="D47" s="22" t="s">
        <v>81</v>
      </c>
      <c r="E47" s="20">
        <v>4208</v>
      </c>
      <c r="F47" s="11"/>
    </row>
    <row r="48" spans="1:6" s="19" customFormat="1" x14ac:dyDescent="0.25">
      <c r="A48" s="30"/>
      <c r="B48" s="30"/>
      <c r="C48" s="31"/>
      <c r="D48" s="22" t="s">
        <v>82</v>
      </c>
      <c r="E48" s="20">
        <v>74192.600000000006</v>
      </c>
      <c r="F48" s="11"/>
    </row>
    <row r="49" spans="1:6" s="19" customFormat="1" x14ac:dyDescent="0.25">
      <c r="A49" s="30"/>
      <c r="B49" s="30"/>
      <c r="C49" s="31"/>
      <c r="D49" s="22" t="s">
        <v>83</v>
      </c>
      <c r="E49" s="20">
        <v>25488</v>
      </c>
      <c r="F49" s="21"/>
    </row>
    <row r="50" spans="1:6" s="19" customFormat="1" ht="22.5" x14ac:dyDescent="0.25">
      <c r="A50" s="30"/>
      <c r="B50" s="30"/>
      <c r="C50" s="31"/>
      <c r="D50" s="22" t="s">
        <v>84</v>
      </c>
      <c r="E50" s="20">
        <v>127277.38</v>
      </c>
      <c r="F50" s="21"/>
    </row>
    <row r="51" spans="1:6" s="19" customFormat="1" ht="22.5" x14ac:dyDescent="0.25">
      <c r="A51" s="30"/>
      <c r="B51" s="30"/>
      <c r="C51" s="31"/>
      <c r="D51" s="22" t="s">
        <v>85</v>
      </c>
      <c r="E51" s="24">
        <v>1316</v>
      </c>
      <c r="F51" s="11"/>
    </row>
    <row r="52" spans="1:6" s="19" customFormat="1" x14ac:dyDescent="0.25">
      <c r="A52" s="30"/>
      <c r="B52" s="30"/>
      <c r="C52" s="31"/>
      <c r="D52" s="26" t="s">
        <v>86</v>
      </c>
      <c r="E52" s="20"/>
      <c r="F52" s="18">
        <f>SUM(E53:E58)</f>
        <v>345564.99</v>
      </c>
    </row>
    <row r="53" spans="1:6" s="19" customFormat="1" x14ac:dyDescent="0.25">
      <c r="A53" s="30"/>
      <c r="B53" s="30"/>
      <c r="C53" s="31"/>
      <c r="D53" s="22" t="s">
        <v>87</v>
      </c>
      <c r="E53" s="20">
        <v>80500</v>
      </c>
      <c r="F53" s="11"/>
    </row>
    <row r="54" spans="1:6" s="19" customFormat="1" x14ac:dyDescent="0.25">
      <c r="A54" s="30"/>
      <c r="B54" s="30"/>
      <c r="C54" s="31"/>
      <c r="D54" s="22" t="s">
        <v>88</v>
      </c>
      <c r="E54" s="20">
        <v>2930</v>
      </c>
      <c r="F54" s="11"/>
    </row>
    <row r="55" spans="1:6" s="19" customFormat="1" ht="22.5" x14ac:dyDescent="0.25">
      <c r="A55" s="30"/>
      <c r="B55" s="30"/>
      <c r="C55" s="31"/>
      <c r="D55" s="22" t="s">
        <v>89</v>
      </c>
      <c r="E55" s="20">
        <v>83346.990000000005</v>
      </c>
      <c r="F55" s="11"/>
    </row>
    <row r="56" spans="1:6" s="19" customFormat="1" ht="22.5" x14ac:dyDescent="0.25">
      <c r="A56" s="30"/>
      <c r="B56" s="30"/>
      <c r="C56" s="31"/>
      <c r="D56" s="22" t="s">
        <v>90</v>
      </c>
      <c r="E56" s="20">
        <v>146358</v>
      </c>
      <c r="F56" s="11"/>
    </row>
    <row r="57" spans="1:6" s="19" customFormat="1" ht="22.5" x14ac:dyDescent="0.25">
      <c r="A57" s="30"/>
      <c r="B57" s="30"/>
      <c r="C57" s="31"/>
      <c r="D57" s="22" t="s">
        <v>91</v>
      </c>
      <c r="E57" s="20">
        <v>5000</v>
      </c>
      <c r="F57" s="11"/>
    </row>
    <row r="58" spans="1:6" s="19" customFormat="1" x14ac:dyDescent="0.25">
      <c r="A58" s="30"/>
      <c r="B58" s="30"/>
      <c r="C58" s="31"/>
      <c r="D58" s="22" t="s">
        <v>92</v>
      </c>
      <c r="E58" s="24">
        <v>27430</v>
      </c>
      <c r="F58" s="11"/>
    </row>
    <row r="59" spans="1:6" s="19" customFormat="1" x14ac:dyDescent="0.25">
      <c r="A59" s="30"/>
      <c r="B59" s="30"/>
      <c r="C59" s="31"/>
      <c r="D59" s="26" t="s">
        <v>93</v>
      </c>
      <c r="E59" s="20"/>
      <c r="F59" s="23">
        <f>SUM(E60:E61)</f>
        <v>1052702</v>
      </c>
    </row>
    <row r="60" spans="1:6" s="19" customFormat="1" x14ac:dyDescent="0.25">
      <c r="A60" s="30"/>
      <c r="B60" s="30"/>
      <c r="C60" s="31"/>
      <c r="D60" s="22" t="s">
        <v>94</v>
      </c>
      <c r="E60" s="20">
        <v>57536</v>
      </c>
      <c r="F60" s="21"/>
    </row>
    <row r="61" spans="1:6" s="19" customFormat="1" x14ac:dyDescent="0.25">
      <c r="A61" s="30"/>
      <c r="B61" s="30"/>
      <c r="C61" s="31"/>
      <c r="D61" s="22" t="s">
        <v>95</v>
      </c>
      <c r="E61" s="24">
        <v>995166</v>
      </c>
      <c r="F61" s="21"/>
    </row>
    <row r="62" spans="1:6" s="19" customFormat="1" x14ac:dyDescent="0.25">
      <c r="A62" s="30"/>
      <c r="B62" s="30"/>
      <c r="C62" s="31"/>
      <c r="D62" s="26" t="s">
        <v>96</v>
      </c>
      <c r="E62" s="20"/>
      <c r="F62" s="18">
        <f>SUM(E63:E64)</f>
        <v>3181601.1500000004</v>
      </c>
    </row>
    <row r="63" spans="1:6" s="19" customFormat="1" x14ac:dyDescent="0.25">
      <c r="A63" s="30"/>
      <c r="B63" s="30"/>
      <c r="C63" s="31"/>
      <c r="D63" s="22" t="s">
        <v>97</v>
      </c>
      <c r="E63" s="20">
        <v>727821.18</v>
      </c>
      <c r="F63" s="21"/>
    </row>
    <row r="64" spans="1:6" s="19" customFormat="1" ht="22.5" x14ac:dyDescent="0.25">
      <c r="A64" s="30"/>
      <c r="B64" s="30"/>
      <c r="C64" s="31"/>
      <c r="D64" s="22" t="s">
        <v>98</v>
      </c>
      <c r="E64" s="24">
        <v>2453779.9700000002</v>
      </c>
      <c r="F64" s="11"/>
    </row>
    <row r="65" spans="1:6" s="19" customFormat="1" x14ac:dyDescent="0.25">
      <c r="A65" s="30"/>
      <c r="B65" s="30"/>
      <c r="C65" s="31"/>
      <c r="D65" s="26" t="s">
        <v>99</v>
      </c>
      <c r="E65" s="20"/>
      <c r="F65" s="23">
        <f>SUM(E66:E67)</f>
        <v>235620.68</v>
      </c>
    </row>
    <row r="66" spans="1:6" s="19" customFormat="1" x14ac:dyDescent="0.25">
      <c r="A66" s="30"/>
      <c r="B66" s="30"/>
      <c r="C66" s="31"/>
      <c r="D66" s="22" t="s">
        <v>100</v>
      </c>
      <c r="E66" s="20">
        <v>120738.2</v>
      </c>
      <c r="F66" s="11"/>
    </row>
    <row r="67" spans="1:6" s="19" customFormat="1" x14ac:dyDescent="0.25">
      <c r="A67" s="32"/>
      <c r="B67" s="30"/>
      <c r="C67" s="31"/>
      <c r="D67" s="22" t="s">
        <v>101</v>
      </c>
      <c r="E67" s="24">
        <v>114882.48</v>
      </c>
      <c r="F67" s="11"/>
    </row>
    <row r="68" spans="1:6" s="19" customFormat="1" x14ac:dyDescent="0.25">
      <c r="A68" s="33" t="s">
        <v>4</v>
      </c>
      <c r="B68" s="34">
        <f>SUM(B6:B39)</f>
        <v>4505568.1399999997</v>
      </c>
      <c r="C68" s="35">
        <f>SUM(C5:C39)</f>
        <v>4505568.1399999997</v>
      </c>
      <c r="D68" s="36" t="s">
        <v>4</v>
      </c>
      <c r="E68" s="37">
        <f>SUM(E5:E67)</f>
        <v>11337602.539999999</v>
      </c>
      <c r="F68" s="34">
        <f>SUM(F5:F67)</f>
        <v>11337602.539999999</v>
      </c>
    </row>
  </sheetData>
  <mergeCells count="3">
    <mergeCell ref="A1:F1"/>
    <mergeCell ref="A2:F2"/>
    <mergeCell ref="A3:F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2020-01-28T16:46:27Z</cp:lastPrinted>
  <dcterms:created xsi:type="dcterms:W3CDTF">2020-01-28T16:38:20Z</dcterms:created>
  <dcterms:modified xsi:type="dcterms:W3CDTF">2020-01-28T16:47:35Z</dcterms:modified>
</cp:coreProperties>
</file>